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<sst xmlns="http://schemas.openxmlformats.org/spreadsheetml/2006/main" count="68" uniqueCount="64">
  <si>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Nr. crt.</t>
  </si>
  <si>
    <t>Denumire furnizor de dispozitive medicale</t>
  </si>
  <si>
    <t>SC AIR LIQUIDE VITALAIRE ROMANIA SRL</t>
  </si>
  <si>
    <t>SC ANCEU SRL</t>
  </si>
  <si>
    <t>SC ATOMEDICAL VEST SRL</t>
  </si>
  <si>
    <t>SC AUDIO NOVA SRL</t>
  </si>
  <si>
    <t>SC BIOSINTEX SRL</t>
  </si>
  <si>
    <t>SC EUROMEDICAL DISTRIBUTION GRUP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</si>
  <si>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</si>
  <si>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</si>
  <si>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</si>
  <si>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</si>
  <si>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</si>
  <si>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</si>
  <si>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</si>
  <si>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</si>
  <si>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</si>
  <si>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</si>
  <si>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</si>
  <si>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</si>
  <si>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</si>
  <si>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</si>
  <si>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SC STARKEY LABORATORIES SRL</t>
  </si>
  <si>
    <t>SC THERANOVA PROTEZARE SRL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</si>
  <si>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</si>
  <si>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</si>
  <si>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</si>
  <si>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</si>
  <si>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</si>
  <si>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</si>
  <si>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</si>
  <si>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</si>
  <si>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</si>
  <si>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</si>
  <si>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</si>
  <si>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</si>
  <si>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</si>
  <si>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</si>
  <si>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</si>
  <si>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</si>
  <si>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</si>
  <si>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</si>
  <si>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</si>
  <si>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</si>
  <si>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</si>
  <si>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 xml:space="preserve">TOTAL </t>
  </si>
  <si>
    <t>FURNIZOR</t>
  </si>
  <si>
    <t>SC MEDICAL SERVICES NEUROLOGY SRL</t>
  </si>
  <si>
    <t>total</t>
  </si>
  <si>
    <t xml:space="preserve">ventilatie </t>
  </si>
  <si>
    <t>nonivaziva</t>
  </si>
  <si>
    <t>SC VALDOMEDICA TRADING SRL</t>
  </si>
  <si>
    <t>SC ORTOPROTETICA SRL</t>
  </si>
  <si>
    <t>SC MACRO INTERNATIONAL DISTRIBUTION SRL</t>
  </si>
  <si>
    <t>SC OSTEOPHARM SRL</t>
  </si>
  <si>
    <t>SC AKTAPA ORTOPEDICA SRL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</si>
  <si>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</si>
  <si>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</si>
  <si>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</si>
  <si>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</si>
  <si>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</si>
  <si>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</si>
  <si>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</si>
  <si>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Situatia dispozitivelor medicale decontate aferente lunii februarie 2018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</si>
</sst>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53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10" xfId="58" applyFont="1" applyBorder="1">
      <alignment/>
      <protection/>
    </xf>
    <xf numFmtId="0" fontId="2" fillId="0" borderId="11" xfId="57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49" fillId="33" borderId="10" xfId="0" applyNumberFormat="1" applyFont="1" applyFill="1" applyBorder="1" applyAlignment="1">
      <alignment/>
    </xf>
    <xf numFmtId="2" fontId="50" fillId="0" borderId="10" xfId="0" applyNumberFormat="1" applyFont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0" fillId="33" borderId="12" xfId="0" applyFont="1" applyFill="1" applyBorder="1" applyAlignment="1">
      <alignment/>
    </xf>
    <xf numFmtId="0" fontId="6" fillId="33" borderId="14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170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2" xfId="57" applyBorder="1" applyAlignment="1">
      <alignment horizontal="center" vertical="center" wrapText="1"/>
      <protection/>
    </xf>
    <xf numFmtId="0" fontId="2" fillId="0" borderId="14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51"/>
  <sheetViews>
    <sheetView tabSelected="1" zoomScalePageLayoutView="0" workbookViewId="0" topLeftCell="A4">
      <pane ySplit="5" topLeftCell="A15" activePane="bottomLeft" state="frozen"/>
      <selection pane="topLeft" activeCell="B4" sqref="B4"/>
      <selection pane="bottomLeft" activeCell="K21" sqref="K20:K21"/>
    </sheetView>
  </sheetViews>
  <sheetFormatPr defaultColWidth="9.140625" defaultRowHeight="15"/>
  <cols>
    <col min="1" max="1" width="5.28125" style="0" customWidth="1"/>
    <col min="2" max="2" width="34.00390625" style="0" customWidth="1"/>
    <col min="3" max="3" width="8.00390625" style="0" customWidth="1"/>
    <col min="4" max="4" width="7.140625" style="0" customWidth="1"/>
    <col min="5" max="5" width="8.140625" style="0" customWidth="1"/>
    <col min="6" max="6" width="10.140625" style="0" customWidth="1"/>
    <col min="9" max="9" width="7.140625" style="0" customWidth="1"/>
    <col min="10" max="10" width="7.7109375" style="0" customWidth="1"/>
    <col min="11" max="11" width="12.140625" style="0" customWidth="1"/>
    <col min="12" max="12" width="9.8515625" style="0" customWidth="1"/>
    <col min="15" max="15" width="7.57421875" style="0" customWidth="1"/>
    <col min="16" max="16" width="9.28125" style="22" customWidth="1"/>
  </cols>
  <sheetData>
    <row r="3" s="3" customFormat="1" ht="15">
      <c r="P3" s="21"/>
    </row>
    <row r="4" spans="1:8" ht="15">
      <c r="A4" s="2"/>
      <c r="B4" s="2"/>
      <c r="C4" s="2" t="s">
        <v>63</v>
      </c>
      <c r="D4" s="2"/>
      <c r="E4" s="2"/>
      <c r="F4" s="2"/>
      <c r="G4" s="2"/>
      <c r="H4" s="2"/>
    </row>
    <row r="5" spans="1:5" ht="15">
      <c r="A5" s="44"/>
      <c r="B5" s="44"/>
      <c r="C5" s="2"/>
      <c r="D5" s="2"/>
      <c r="E5" s="2"/>
    </row>
    <row r="6" spans="1:5" ht="15">
      <c r="A6" s="6"/>
      <c r="B6" s="6"/>
      <c r="C6" s="2"/>
      <c r="D6" s="2"/>
      <c r="E6" s="2"/>
    </row>
    <row r="7" spans="1:16" ht="15">
      <c r="A7" s="6"/>
      <c r="B7" s="45" t="s">
        <v>1</v>
      </c>
      <c r="C7" s="9" t="s">
        <v>24</v>
      </c>
      <c r="D7" s="9" t="s">
        <v>43</v>
      </c>
      <c r="E7" s="10" t="s">
        <v>24</v>
      </c>
      <c r="F7" s="11" t="s">
        <v>27</v>
      </c>
      <c r="G7" s="11" t="s">
        <v>30</v>
      </c>
      <c r="H7" s="11" t="s">
        <v>30</v>
      </c>
      <c r="I7" s="12" t="s">
        <v>32</v>
      </c>
      <c r="J7" s="12" t="s">
        <v>34</v>
      </c>
      <c r="K7" s="12" t="s">
        <v>35</v>
      </c>
      <c r="L7" s="12" t="s">
        <v>37</v>
      </c>
      <c r="M7" s="12" t="s">
        <v>39</v>
      </c>
      <c r="N7" s="12" t="s">
        <v>49</v>
      </c>
      <c r="O7" s="12" t="s">
        <v>41</v>
      </c>
      <c r="P7" s="23" t="s">
        <v>45</v>
      </c>
    </row>
    <row r="8" spans="1:16" ht="22.5" customHeight="1">
      <c r="A8" s="8" t="s">
        <v>0</v>
      </c>
      <c r="B8" s="46"/>
      <c r="C8" s="13" t="s">
        <v>25</v>
      </c>
      <c r="D8" s="13" t="s">
        <v>44</v>
      </c>
      <c r="E8" s="13" t="s">
        <v>26</v>
      </c>
      <c r="F8" s="13" t="s">
        <v>28</v>
      </c>
      <c r="G8" s="13" t="s">
        <v>29</v>
      </c>
      <c r="H8" s="13" t="s">
        <v>31</v>
      </c>
      <c r="I8" s="13" t="s">
        <v>33</v>
      </c>
      <c r="J8" s="14"/>
      <c r="K8" s="13" t="s">
        <v>36</v>
      </c>
      <c r="L8" s="13" t="s">
        <v>38</v>
      </c>
      <c r="M8" s="13" t="s">
        <v>40</v>
      </c>
      <c r="N8" s="18" t="s">
        <v>50</v>
      </c>
      <c r="O8" s="18" t="s">
        <v>42</v>
      </c>
      <c r="P8" s="24" t="s">
        <v>46</v>
      </c>
    </row>
    <row r="9" spans="1:16" ht="15">
      <c r="A9" s="1">
        <v>1</v>
      </c>
      <c r="B9" s="7" t="s">
        <v>2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>
        <v>65891.99</v>
      </c>
      <c r="N9" s="16"/>
      <c r="O9" s="16"/>
      <c r="P9" s="25">
        <f>C9+D9+E9+F9+G9+H9+I9+J9+K9+L9+M9+O9+N9</f>
        <v>65891.99</v>
      </c>
    </row>
    <row r="10" spans="1:16" ht="15">
      <c r="A10" s="1">
        <v>2</v>
      </c>
      <c r="B10" s="7" t="s">
        <v>55</v>
      </c>
      <c r="C10" s="15"/>
      <c r="D10" s="16"/>
      <c r="E10" s="16"/>
      <c r="F10" s="16"/>
      <c r="G10" s="16"/>
      <c r="H10" s="16"/>
      <c r="I10" s="16"/>
      <c r="J10" s="16"/>
      <c r="K10" s="16">
        <v>402.53</v>
      </c>
      <c r="L10" s="16"/>
      <c r="M10" s="16"/>
      <c r="N10" s="16"/>
      <c r="O10" s="16"/>
      <c r="P10" s="25">
        <f aca="true" t="shared" si="0" ref="P10:P36">C10+D10+E10+F10+G10+H10+I10+J10+K10+L10+M10+O10+N10</f>
        <v>402.53</v>
      </c>
    </row>
    <row r="11" spans="1:16" ht="18.75" customHeight="1">
      <c r="A11" s="1">
        <v>3</v>
      </c>
      <c r="B11" s="7" t="s">
        <v>3</v>
      </c>
      <c r="C11" s="15"/>
      <c r="D11" s="16"/>
      <c r="E11" s="16"/>
      <c r="F11" s="16"/>
      <c r="G11" s="16"/>
      <c r="H11" s="16">
        <v>7733.01</v>
      </c>
      <c r="I11" s="16"/>
      <c r="J11" s="16"/>
      <c r="K11" s="16"/>
      <c r="L11" s="16"/>
      <c r="M11" s="16"/>
      <c r="N11" s="16"/>
      <c r="O11" s="16"/>
      <c r="P11" s="25">
        <f t="shared" si="0"/>
        <v>7733.01</v>
      </c>
    </row>
    <row r="12" spans="1:16" ht="18" customHeight="1">
      <c r="A12" s="1">
        <v>4</v>
      </c>
      <c r="B12" s="7" t="s">
        <v>4</v>
      </c>
      <c r="C12" s="15"/>
      <c r="D12" s="16"/>
      <c r="E12" s="16">
        <v>11072.63</v>
      </c>
      <c r="F12" s="16"/>
      <c r="G12" s="16"/>
      <c r="H12" s="16">
        <v>10443.82</v>
      </c>
      <c r="I12" s="16">
        <v>1030.17</v>
      </c>
      <c r="J12" s="16"/>
      <c r="K12" s="16"/>
      <c r="L12" s="16"/>
      <c r="M12" s="16">
        <v>192.36</v>
      </c>
      <c r="N12" s="16"/>
      <c r="O12" s="16"/>
      <c r="P12" s="25">
        <f t="shared" si="0"/>
        <v>22738.979999999996</v>
      </c>
    </row>
    <row r="13" spans="1:16" ht="15">
      <c r="A13" s="1">
        <v>5</v>
      </c>
      <c r="B13" s="7" t="s">
        <v>5</v>
      </c>
      <c r="C13" s="15">
        <v>35292.25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>
        <f t="shared" si="0"/>
        <v>35292.25</v>
      </c>
    </row>
    <row r="14" spans="1:16" ht="15">
      <c r="A14" s="1">
        <v>6</v>
      </c>
      <c r="B14" s="7" t="s">
        <v>6</v>
      </c>
      <c r="C14" s="15"/>
      <c r="D14" s="16"/>
      <c r="E14" s="16">
        <v>39858.04</v>
      </c>
      <c r="F14" s="16">
        <v>5922.04</v>
      </c>
      <c r="G14" s="16"/>
      <c r="H14" s="16"/>
      <c r="I14" s="16"/>
      <c r="J14" s="16"/>
      <c r="K14" s="16"/>
      <c r="L14" s="16"/>
      <c r="M14" s="16"/>
      <c r="N14" s="16"/>
      <c r="O14" s="16"/>
      <c r="P14" s="25">
        <f t="shared" si="0"/>
        <v>45780.08</v>
      </c>
    </row>
    <row r="15" spans="1:16" ht="15">
      <c r="A15" s="1">
        <v>7</v>
      </c>
      <c r="B15" s="7" t="s">
        <v>7</v>
      </c>
      <c r="C15" s="15"/>
      <c r="D15" s="16"/>
      <c r="E15" s="16">
        <v>263.5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>
        <f t="shared" si="0"/>
        <v>263.5</v>
      </c>
    </row>
    <row r="16" spans="1:16" ht="15">
      <c r="A16" s="1">
        <v>8</v>
      </c>
      <c r="B16" s="7" t="s">
        <v>8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>
        <v>26136.29</v>
      </c>
      <c r="N16" s="16">
        <v>2829.83</v>
      </c>
      <c r="O16" s="16"/>
      <c r="P16" s="25">
        <f t="shared" si="0"/>
        <v>28966.120000000003</v>
      </c>
    </row>
    <row r="17" spans="1:16" ht="15">
      <c r="A17" s="1">
        <v>9</v>
      </c>
      <c r="B17" s="7" t="s">
        <v>53</v>
      </c>
      <c r="C17" s="17"/>
      <c r="D17" s="16"/>
      <c r="E17" s="16"/>
      <c r="F17" s="16">
        <v>2961.02</v>
      </c>
      <c r="G17" s="16"/>
      <c r="H17" s="16"/>
      <c r="I17" s="16"/>
      <c r="J17" s="16"/>
      <c r="K17" s="16"/>
      <c r="L17" s="16"/>
      <c r="M17" s="16"/>
      <c r="N17" s="16"/>
      <c r="O17" s="16"/>
      <c r="P17" s="25">
        <f t="shared" si="0"/>
        <v>2961.02</v>
      </c>
    </row>
    <row r="18" spans="1:16" ht="15">
      <c r="A18" s="1">
        <v>10</v>
      </c>
      <c r="B18" s="7" t="s">
        <v>9</v>
      </c>
      <c r="C18" s="15"/>
      <c r="D18" s="16"/>
      <c r="E18" s="16"/>
      <c r="F18" s="16"/>
      <c r="G18" s="16"/>
      <c r="H18" s="16"/>
      <c r="I18" s="16"/>
      <c r="J18" s="16"/>
      <c r="K18" s="16"/>
      <c r="L18" s="16">
        <v>2512.48</v>
      </c>
      <c r="M18" s="16"/>
      <c r="N18" s="16"/>
      <c r="O18" s="16"/>
      <c r="P18" s="25">
        <f t="shared" si="0"/>
        <v>2512.48</v>
      </c>
    </row>
    <row r="19" spans="1:16" ht="21.75" customHeight="1">
      <c r="A19" s="1">
        <v>11</v>
      </c>
      <c r="B19" s="7" t="s">
        <v>10</v>
      </c>
      <c r="C19" s="15"/>
      <c r="D19" s="16"/>
      <c r="E19" s="16">
        <v>104656.22</v>
      </c>
      <c r="F19" s="16">
        <v>4441.53</v>
      </c>
      <c r="G19" s="16"/>
      <c r="H19" s="16"/>
      <c r="I19" s="16">
        <v>5559.44</v>
      </c>
      <c r="J19" s="16"/>
      <c r="K19" s="16"/>
      <c r="L19" s="16">
        <v>314.06</v>
      </c>
      <c r="M19" s="16"/>
      <c r="N19" s="16"/>
      <c r="O19" s="16">
        <v>2455.56</v>
      </c>
      <c r="P19" s="25">
        <f t="shared" si="0"/>
        <v>117426.81</v>
      </c>
    </row>
    <row r="20" spans="1:16" ht="24" customHeight="1">
      <c r="A20" s="1">
        <v>12</v>
      </c>
      <c r="B20" s="7" t="s">
        <v>47</v>
      </c>
      <c r="C20" s="15"/>
      <c r="D20" s="16"/>
      <c r="E20" s="16">
        <v>2255.07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>
        <f t="shared" si="0"/>
        <v>2255.07</v>
      </c>
    </row>
    <row r="21" spans="1:16" ht="15">
      <c r="A21" s="1">
        <v>13</v>
      </c>
      <c r="B21" s="7" t="s">
        <v>11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>
        <v>4228.81</v>
      </c>
      <c r="N21" s="16"/>
      <c r="O21" s="16"/>
      <c r="P21" s="25">
        <f t="shared" si="0"/>
        <v>4228.81</v>
      </c>
    </row>
    <row r="22" spans="1:16" ht="15">
      <c r="A22" s="1">
        <v>14</v>
      </c>
      <c r="B22" s="7" t="s">
        <v>12</v>
      </c>
      <c r="C22" s="17"/>
      <c r="D22" s="16"/>
      <c r="E22" s="16">
        <v>66773.52</v>
      </c>
      <c r="F22" s="16"/>
      <c r="G22" s="16"/>
      <c r="H22" s="16"/>
      <c r="I22" s="16">
        <v>1772.66</v>
      </c>
      <c r="J22" s="16"/>
      <c r="K22" s="16"/>
      <c r="L22" s="16"/>
      <c r="M22" s="16"/>
      <c r="N22" s="16"/>
      <c r="O22" s="16"/>
      <c r="P22" s="25">
        <f t="shared" si="0"/>
        <v>68546.18000000001</v>
      </c>
    </row>
    <row r="23" spans="1:16" ht="20.25" customHeight="1">
      <c r="A23" s="1">
        <v>15</v>
      </c>
      <c r="B23" s="7" t="s">
        <v>13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>
        <v>34856</v>
      </c>
      <c r="N23" s="16">
        <v>577.54</v>
      </c>
      <c r="O23" s="16"/>
      <c r="P23" s="25">
        <f t="shared" si="0"/>
        <v>35433.54</v>
      </c>
    </row>
    <row r="24" spans="1:16" ht="15">
      <c r="A24" s="1">
        <v>16</v>
      </c>
      <c r="B24" s="7" t="s">
        <v>14</v>
      </c>
      <c r="C24" s="15"/>
      <c r="D24" s="16"/>
      <c r="E24" s="16"/>
      <c r="F24" s="16"/>
      <c r="G24" s="16"/>
      <c r="H24" s="16">
        <v>2103.35</v>
      </c>
      <c r="I24" s="16"/>
      <c r="J24" s="16">
        <v>629.37</v>
      </c>
      <c r="K24" s="16">
        <v>1420.1</v>
      </c>
      <c r="L24" s="16"/>
      <c r="M24" s="16"/>
      <c r="N24" s="16"/>
      <c r="O24" s="16"/>
      <c r="P24" s="25">
        <f t="shared" si="0"/>
        <v>4152.82</v>
      </c>
    </row>
    <row r="25" spans="1:16" ht="15">
      <c r="A25" s="1">
        <v>17</v>
      </c>
      <c r="B25" s="7" t="s">
        <v>52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409.26</v>
      </c>
      <c r="P25" s="25">
        <f t="shared" si="0"/>
        <v>409.26</v>
      </c>
    </row>
    <row r="26" spans="1:16" ht="15">
      <c r="A26" s="1">
        <v>18</v>
      </c>
      <c r="B26" s="7" t="s">
        <v>15</v>
      </c>
      <c r="C26" s="15"/>
      <c r="D26" s="16"/>
      <c r="E26" s="16">
        <v>243.07</v>
      </c>
      <c r="F26" s="16"/>
      <c r="G26" s="16"/>
      <c r="H26" s="16"/>
      <c r="I26" s="16"/>
      <c r="J26" s="16"/>
      <c r="K26" s="16">
        <v>690.3</v>
      </c>
      <c r="L26" s="16"/>
      <c r="M26" s="16"/>
      <c r="N26" s="16"/>
      <c r="O26" s="16"/>
      <c r="P26" s="25">
        <f t="shared" si="0"/>
        <v>933.3699999999999</v>
      </c>
    </row>
    <row r="27" spans="1:16" ht="18.75" customHeight="1">
      <c r="A27" s="1">
        <v>19</v>
      </c>
      <c r="B27" s="7" t="s">
        <v>16</v>
      </c>
      <c r="C27" s="15"/>
      <c r="D27" s="16"/>
      <c r="E27" s="16">
        <v>62026.28</v>
      </c>
      <c r="F27" s="16"/>
      <c r="G27" s="16">
        <v>47089.98</v>
      </c>
      <c r="H27" s="16"/>
      <c r="I27" s="16">
        <v>8457.42</v>
      </c>
      <c r="J27" s="16">
        <v>27849.85</v>
      </c>
      <c r="K27" s="16">
        <v>7510.2</v>
      </c>
      <c r="L27" s="16"/>
      <c r="M27" s="16">
        <v>8306.85</v>
      </c>
      <c r="N27" s="16"/>
      <c r="O27" s="16">
        <v>6548.16</v>
      </c>
      <c r="P27" s="25">
        <f t="shared" si="0"/>
        <v>167788.74000000002</v>
      </c>
    </row>
    <row r="28" spans="1:16" ht="18.75" customHeight="1">
      <c r="A28" s="1">
        <v>20</v>
      </c>
      <c r="B28" s="7" t="s">
        <v>54</v>
      </c>
      <c r="C28" s="15"/>
      <c r="D28" s="16"/>
      <c r="E28" s="16"/>
      <c r="F28" s="16"/>
      <c r="G28" s="16"/>
      <c r="H28" s="16"/>
      <c r="I28" s="16"/>
      <c r="J28" s="16">
        <v>674.99</v>
      </c>
      <c r="K28" s="16">
        <v>609.22</v>
      </c>
      <c r="L28" s="16"/>
      <c r="M28" s="16"/>
      <c r="N28" s="16"/>
      <c r="O28" s="16"/>
      <c r="P28" s="25">
        <f t="shared" si="0"/>
        <v>1284.21</v>
      </c>
    </row>
    <row r="29" spans="1:16" ht="15">
      <c r="A29" s="1">
        <v>21</v>
      </c>
      <c r="B29" s="7" t="s">
        <v>17</v>
      </c>
      <c r="C29" s="15"/>
      <c r="D29" s="16"/>
      <c r="E29" s="16">
        <v>263.5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5">
        <f t="shared" si="0"/>
        <v>263.5</v>
      </c>
    </row>
    <row r="30" spans="1:16" ht="15">
      <c r="A30" s="1">
        <v>22</v>
      </c>
      <c r="B30" s="7" t="s">
        <v>18</v>
      </c>
      <c r="C30" s="15"/>
      <c r="D30" s="16"/>
      <c r="E30" s="16">
        <v>2116.03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5">
        <f t="shared" si="0"/>
        <v>2116.03</v>
      </c>
    </row>
    <row r="31" spans="1:16" ht="15">
      <c r="A31" s="1">
        <v>23</v>
      </c>
      <c r="B31" s="7" t="s">
        <v>19</v>
      </c>
      <c r="C31" s="15"/>
      <c r="D31" s="16"/>
      <c r="E31" s="16">
        <v>2112.32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5">
        <f t="shared" si="0"/>
        <v>2112.32</v>
      </c>
    </row>
    <row r="32" spans="1:16" ht="18" customHeight="1">
      <c r="A32" s="1">
        <v>24</v>
      </c>
      <c r="B32" s="7" t="s">
        <v>20</v>
      </c>
      <c r="C32" s="15"/>
      <c r="D32" s="16"/>
      <c r="E32" s="16"/>
      <c r="F32" s="16"/>
      <c r="G32" s="16">
        <v>14915.64</v>
      </c>
      <c r="H32" s="16"/>
      <c r="I32" s="16">
        <v>970.99</v>
      </c>
      <c r="J32" s="16">
        <v>2337.39</v>
      </c>
      <c r="K32" s="16">
        <v>1404.04</v>
      </c>
      <c r="L32" s="16"/>
      <c r="M32" s="16"/>
      <c r="N32" s="16"/>
      <c r="O32" s="16"/>
      <c r="P32" s="25">
        <f t="shared" si="0"/>
        <v>19628.06</v>
      </c>
    </row>
    <row r="33" spans="1:16" ht="15">
      <c r="A33" s="1">
        <v>25</v>
      </c>
      <c r="B33" s="7" t="s">
        <v>21</v>
      </c>
      <c r="C33" s="15">
        <v>84701.4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5">
        <f t="shared" si="0"/>
        <v>84701.4</v>
      </c>
    </row>
    <row r="34" spans="1:16" ht="15">
      <c r="A34" s="1">
        <v>26</v>
      </c>
      <c r="B34" s="7" t="s">
        <v>22</v>
      </c>
      <c r="C34" s="15">
        <v>2016.7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5">
        <f t="shared" si="0"/>
        <v>2016.7</v>
      </c>
    </row>
    <row r="35" spans="1:16" ht="15">
      <c r="A35" s="1">
        <v>27</v>
      </c>
      <c r="B35" s="7" t="s">
        <v>23</v>
      </c>
      <c r="C35" s="15"/>
      <c r="D35" s="16"/>
      <c r="E35" s="16"/>
      <c r="F35" s="16"/>
      <c r="G35" s="16">
        <v>2501.01</v>
      </c>
      <c r="H35" s="16"/>
      <c r="I35" s="16"/>
      <c r="J35" s="16"/>
      <c r="K35" s="16"/>
      <c r="L35" s="16"/>
      <c r="M35" s="16"/>
      <c r="N35" s="16"/>
      <c r="O35" s="16"/>
      <c r="P35" s="25">
        <f t="shared" si="0"/>
        <v>2501.01</v>
      </c>
    </row>
    <row r="36" spans="1:16" ht="15">
      <c r="A36" s="1">
        <v>28</v>
      </c>
      <c r="B36" s="7" t="s">
        <v>51</v>
      </c>
      <c r="C36" s="15"/>
      <c r="D36" s="19">
        <v>6005.9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5">
        <f t="shared" si="0"/>
        <v>6005.9</v>
      </c>
    </row>
    <row r="37" spans="2:16" ht="15">
      <c r="B37" s="20" t="s">
        <v>48</v>
      </c>
      <c r="C37" s="17">
        <f aca="true" t="shared" si="1" ref="C37:P37">SUM(C9:C36)</f>
        <v>122010.34999999999</v>
      </c>
      <c r="D37" s="17">
        <f t="shared" si="1"/>
        <v>6005.9</v>
      </c>
      <c r="E37" s="17">
        <f t="shared" si="1"/>
        <v>291640.1800000001</v>
      </c>
      <c r="F37" s="17">
        <f t="shared" si="1"/>
        <v>13324.59</v>
      </c>
      <c r="G37" s="17">
        <f t="shared" si="1"/>
        <v>64506.630000000005</v>
      </c>
      <c r="H37" s="17">
        <f t="shared" si="1"/>
        <v>20280.18</v>
      </c>
      <c r="I37" s="17">
        <f t="shared" si="1"/>
        <v>17790.680000000004</v>
      </c>
      <c r="J37" s="17">
        <f t="shared" si="1"/>
        <v>31491.6</v>
      </c>
      <c r="K37" s="17">
        <f t="shared" si="1"/>
        <v>12036.39</v>
      </c>
      <c r="L37" s="17">
        <f t="shared" si="1"/>
        <v>2826.54</v>
      </c>
      <c r="M37" s="17">
        <f t="shared" si="1"/>
        <v>139612.30000000002</v>
      </c>
      <c r="N37" s="17">
        <f t="shared" si="1"/>
        <v>3407.37</v>
      </c>
      <c r="O37" s="17">
        <f t="shared" si="1"/>
        <v>9412.98</v>
      </c>
      <c r="P37" s="19">
        <f t="shared" si="1"/>
        <v>734345.6900000001</v>
      </c>
    </row>
    <row r="38" ht="15">
      <c r="B38" s="4"/>
    </row>
    <row r="39" ht="15">
      <c r="B39" s="4"/>
    </row>
    <row r="41" spans="2:30" ht="15">
      <c r="B41" s="26" t="s">
        <v>56</v>
      </c>
      <c r="C41" s="28"/>
      <c r="D41" s="22"/>
      <c r="E41" s="22"/>
      <c r="F41" s="27"/>
      <c r="G41" s="47" t="s">
        <v>57</v>
      </c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2:30" ht="15">
      <c r="B42" s="29" t="s">
        <v>58</v>
      </c>
      <c r="C42" s="30"/>
      <c r="D42" s="22"/>
      <c r="E42" s="22"/>
      <c r="F42" s="27"/>
      <c r="G42" s="49" t="s">
        <v>57</v>
      </c>
      <c r="H42" s="49"/>
      <c r="I42" s="50"/>
      <c r="J42" s="50"/>
      <c r="K42" s="50"/>
      <c r="L42" s="50"/>
      <c r="M42" s="50"/>
      <c r="N42" s="50"/>
      <c r="O42" s="50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2:30" ht="15">
      <c r="B43" s="29"/>
      <c r="C43" s="30"/>
      <c r="D43" s="22"/>
      <c r="E43" s="22"/>
      <c r="F43" s="27"/>
      <c r="G43" s="31"/>
      <c r="H43" s="31"/>
      <c r="I43" s="32"/>
      <c r="J43" s="32"/>
      <c r="K43" s="32"/>
      <c r="L43" s="32"/>
      <c r="M43" s="32"/>
      <c r="N43" s="32"/>
      <c r="O43" s="3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7:30" ht="15">
      <c r="G44" s="33"/>
      <c r="H44" s="33"/>
      <c r="I44" s="34"/>
      <c r="J44" s="35"/>
      <c r="K44" s="35"/>
      <c r="L44" s="35"/>
      <c r="M44" s="35"/>
      <c r="N44" s="36"/>
      <c r="O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7:30" ht="15">
      <c r="G45" s="37" t="s">
        <v>59</v>
      </c>
      <c r="H45" s="37" t="s">
        <v>59</v>
      </c>
      <c r="I45" s="38"/>
      <c r="J45" s="38"/>
      <c r="K45" s="39"/>
      <c r="L45" s="38"/>
      <c r="M45" s="38"/>
      <c r="N45" s="40"/>
      <c r="O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7:30" ht="15">
      <c r="G46" s="43" t="s">
        <v>60</v>
      </c>
      <c r="H46" s="43"/>
      <c r="I46" s="43"/>
      <c r="J46" s="43"/>
      <c r="K46" s="43"/>
      <c r="L46" s="41"/>
      <c r="M46" s="41"/>
      <c r="N46" s="41"/>
      <c r="O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7:30" ht="15">
      <c r="G47" s="42"/>
      <c r="H47" s="42"/>
      <c r="I47" s="42"/>
      <c r="J47" s="42"/>
      <c r="K47" s="41"/>
      <c r="L47" s="41"/>
      <c r="M47" s="41"/>
      <c r="N47" s="41"/>
      <c r="O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7:30" ht="15">
      <c r="G48" s="27"/>
      <c r="H48" s="27"/>
      <c r="I48" s="22"/>
      <c r="J48" s="22"/>
      <c r="K48" s="22"/>
      <c r="L48" s="22"/>
      <c r="M48" s="22"/>
      <c r="N48" s="22" t="s">
        <v>61</v>
      </c>
      <c r="O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7:30" ht="15">
      <c r="G49" s="27"/>
      <c r="H49" s="27"/>
      <c r="I49" s="22"/>
      <c r="J49" s="22"/>
      <c r="K49" s="22"/>
      <c r="L49" s="22"/>
      <c r="M49" s="22"/>
      <c r="N49" s="22" t="s">
        <v>62</v>
      </c>
      <c r="O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1" ht="15">
      <c r="B51" s="5"/>
    </row>
  </sheetData>
  <sheetProtection/>
  <mergeCells count="5">
    <mergeCell ref="G46:K46"/>
    <mergeCell ref="A5:B5"/>
    <mergeCell ref="B7:B8"/>
    <mergeCell ref="G41:AD41"/>
    <mergeCell ref="G42:O42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2019-09-10T13:13:39Z</dcterms:modified>
  <cp:category/>
  <cp:version/>
  <cp:contentType/>
  <cp:contentStatus/>
</cp:coreProperties>
</file>